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35" firstSheet="3" activeTab="3"/>
  </bookViews>
  <sheets>
    <sheet name="封面" sheetId="1" r:id="rId1"/>
    <sheet name="目录" sheetId="2" r:id="rId2"/>
    <sheet name="2015年部门收支决算总表" sheetId="3" r:id="rId3"/>
    <sheet name="2015年部门支出决算表（功能分类）" sheetId="4" r:id="rId4"/>
    <sheet name="2015年部门支出决算表 (经济分类)" sheetId="5" r:id="rId5"/>
    <sheet name="2015年三公经费支出决算表" sheetId="6" r:id="rId6"/>
  </sheets>
  <externalReferences>
    <externalReference r:id="rId9"/>
    <externalReference r:id="rId10"/>
  </externalReferences>
  <definedNames>
    <definedName name="_xlnm.Print_Area" localSheetId="2">'2015年部门收支决算总表'!$A$1:$H$23</definedName>
    <definedName name="v">#REF!</definedName>
    <definedName name="地区名称" localSheetId="0">'封面'!$B$2:$B$3</definedName>
    <definedName name="地区名称" localSheetId="1">'目录'!#REF!</definedName>
    <definedName name="地区名称">'[2]封面'!$B$2:$B$37</definedName>
  </definedNames>
  <calcPr fullCalcOnLoad="1"/>
</workbook>
</file>

<file path=xl/sharedStrings.xml><?xml version="1.0" encoding="utf-8"?>
<sst xmlns="http://schemas.openxmlformats.org/spreadsheetml/2006/main" count="124" uniqueCount="110">
  <si>
    <t>附件2</t>
  </si>
  <si>
    <t>地区名称</t>
  </si>
  <si>
    <t>北京市</t>
  </si>
  <si>
    <r>
      <t>编办</t>
    </r>
    <r>
      <rPr>
        <sz val="36"/>
        <rFont val="黑体"/>
        <family val="3"/>
      </rPr>
      <t>2015年部门决算公开表</t>
    </r>
  </si>
  <si>
    <t>天津市</t>
  </si>
  <si>
    <t xml:space="preserve">                                                             (单位盖章)</t>
  </si>
  <si>
    <t>　　　　　　　　　　　　　　　　　　　　　　　　　　　　　　二0一六年四月</t>
  </si>
  <si>
    <t>　　　　　　　　　　　　　　　单位负责人：　邵勇　　　　　　　　　　　　　　　　　　　　　　　填表人：陈雪枫</t>
  </si>
  <si>
    <t>目  录</t>
  </si>
  <si>
    <t xml:space="preserve">            表一 2015年部门收支决算总表</t>
  </si>
  <si>
    <t xml:space="preserve">            表二 2015年部门支出决算表（功能分类科目）</t>
  </si>
  <si>
    <t xml:space="preserve">            表三 2015年部门支出决算表（经济分类科目）</t>
  </si>
  <si>
    <t xml:space="preserve">            表四 2015年“三公经费”支出决算表</t>
  </si>
  <si>
    <t>2015年部门收支决算总表</t>
  </si>
  <si>
    <t>单位名称：编委办</t>
  </si>
  <si>
    <t>单位：万元</t>
  </si>
  <si>
    <t>收入</t>
  </si>
  <si>
    <t>支出</t>
  </si>
  <si>
    <t>项目</t>
  </si>
  <si>
    <r>
      <t>201</t>
    </r>
    <r>
      <rPr>
        <sz val="9"/>
        <rFont val="宋体"/>
        <family val="0"/>
      </rPr>
      <t>5年决算</t>
    </r>
  </si>
  <si>
    <t>2015年决算</t>
  </si>
  <si>
    <t>合计</t>
  </si>
  <si>
    <t>财政拨款</t>
  </si>
  <si>
    <t>用教育收费安排的支出</t>
  </si>
  <si>
    <t>政府性基金预算支出</t>
  </si>
  <si>
    <t>用财政拨款结转结余资金安排的支出</t>
  </si>
  <si>
    <t>**</t>
  </si>
  <si>
    <t>一、财政拨款</t>
  </si>
  <si>
    <t>一、基本支出</t>
  </si>
  <si>
    <t xml:space="preserve">    经费拨款</t>
  </si>
  <si>
    <t>二、项目支出</t>
  </si>
  <si>
    <t xml:space="preserve">    行政事业性收费收入</t>
  </si>
  <si>
    <t>三、财政拨款结转结余资金</t>
  </si>
  <si>
    <t xml:space="preserve">    罚没收入</t>
  </si>
  <si>
    <t xml:space="preserve">    结转资金</t>
  </si>
  <si>
    <t xml:space="preserve">    专项收入</t>
  </si>
  <si>
    <t xml:space="preserve">    结余资金</t>
  </si>
  <si>
    <t xml:space="preserve">    国有资源（资产）有偿使用收入</t>
  </si>
  <si>
    <t>二、其他收入</t>
  </si>
  <si>
    <t>三、纳入专户管理的教育收入</t>
  </si>
  <si>
    <t>四、政府性基金预算收入</t>
  </si>
  <si>
    <t>五、财政拨款结转结余资金</t>
  </si>
  <si>
    <t>收入总计</t>
  </si>
  <si>
    <t>支出总计</t>
  </si>
  <si>
    <t>2015年部门支出决算表（功能分类科目）</t>
  </si>
  <si>
    <t>科目名称</t>
  </si>
  <si>
    <t>科目代码</t>
  </si>
  <si>
    <t>总计</t>
  </si>
  <si>
    <t>基本支出</t>
  </si>
  <si>
    <t>项目支出</t>
  </si>
  <si>
    <t>一、一般公共服务支出</t>
  </si>
  <si>
    <t xml:space="preserve">       人力资源事务</t>
  </si>
  <si>
    <t xml:space="preserve">         行政运行</t>
  </si>
  <si>
    <t xml:space="preserve">        其他人事事务支出</t>
  </si>
  <si>
    <t>二、社会保障和就业支出</t>
  </si>
  <si>
    <t xml:space="preserve">      行政事业单位离退休</t>
  </si>
  <si>
    <t xml:space="preserve">        归口管理的行政单位离退休</t>
  </si>
  <si>
    <t>三、医疗卫生与计划生育支出</t>
  </si>
  <si>
    <t xml:space="preserve">     食品和药品监督管理事务</t>
  </si>
  <si>
    <t xml:space="preserve">       行政运行</t>
  </si>
  <si>
    <t>三、类   住房保障支出</t>
  </si>
  <si>
    <t xml:space="preserve">  其中：款  住房改革支出</t>
  </si>
  <si>
    <t xml:space="preserve">            项  住房公积金</t>
  </si>
  <si>
    <t>2015年部门支出决算表（经济分类科目）</t>
  </si>
  <si>
    <t>经济分类科目</t>
  </si>
  <si>
    <t>小计</t>
  </si>
  <si>
    <t>科目编码</t>
  </si>
  <si>
    <t>工资福利支出</t>
  </si>
  <si>
    <t xml:space="preserve"> 30101</t>
  </si>
  <si>
    <t xml:space="preserve">  基本工资</t>
  </si>
  <si>
    <t xml:space="preserve"> 30102</t>
  </si>
  <si>
    <t xml:space="preserve">  津贴补贴</t>
  </si>
  <si>
    <t xml:space="preserve"> 30103</t>
  </si>
  <si>
    <t xml:space="preserve">  奖金</t>
  </si>
  <si>
    <t xml:space="preserve"> 30104</t>
  </si>
  <si>
    <t xml:space="preserve">  社保保障缴费</t>
  </si>
  <si>
    <t>……</t>
  </si>
  <si>
    <t>商品和服务支出</t>
  </si>
  <si>
    <t xml:space="preserve"> 30201</t>
  </si>
  <si>
    <t xml:space="preserve">  办公费</t>
  </si>
  <si>
    <t xml:space="preserve"> 30202</t>
  </si>
  <si>
    <t xml:space="preserve">  印刷费</t>
  </si>
  <si>
    <t xml:space="preserve"> 30205</t>
  </si>
  <si>
    <t>水费</t>
  </si>
  <si>
    <t xml:space="preserve"> 30206</t>
  </si>
  <si>
    <t>电费</t>
  </si>
  <si>
    <t>邮电费</t>
  </si>
  <si>
    <t>差旅费</t>
  </si>
  <si>
    <t>公务接待费</t>
  </si>
  <si>
    <t>公务用车维护费</t>
  </si>
  <si>
    <t>对个人和家庭的补助</t>
  </si>
  <si>
    <t xml:space="preserve"> 30301</t>
  </si>
  <si>
    <t>　离休费</t>
  </si>
  <si>
    <t xml:space="preserve"> 30302</t>
  </si>
  <si>
    <t>　退休费</t>
  </si>
  <si>
    <t xml:space="preserve"> 30305</t>
  </si>
  <si>
    <t>生活补助</t>
  </si>
  <si>
    <t xml:space="preserve"> 30304</t>
  </si>
  <si>
    <t xml:space="preserve">  抚恤金</t>
  </si>
  <si>
    <t>其他资本性支出</t>
  </si>
  <si>
    <t>办公设备购置</t>
  </si>
  <si>
    <t>“三公经费”财政拨款预算总额</t>
  </si>
  <si>
    <t>因公出国（境）费用</t>
  </si>
  <si>
    <t>公务接待费用</t>
  </si>
  <si>
    <t>公务用车购置和运行费</t>
  </si>
  <si>
    <t>公务用车购置费</t>
  </si>
  <si>
    <t>公务用车运行费</t>
  </si>
  <si>
    <t>单位名称：编委办</t>
  </si>
  <si>
    <t>2015年“三公经费”支出决算表</t>
  </si>
  <si>
    <t>单位：万元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</si>
</sst>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35">
    <font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1"/>
      <color indexed="10"/>
      <name val="宋体"/>
      <family val="0"/>
    </font>
    <font>
      <b/>
      <sz val="9"/>
      <color indexed="10"/>
      <name val="宋体"/>
      <family val="0"/>
    </font>
    <font>
      <b/>
      <sz val="28"/>
      <name val="黑体"/>
      <family val="3"/>
    </font>
    <font>
      <sz val="20"/>
      <name val="仿宋_GB2312"/>
      <family val="3"/>
    </font>
    <font>
      <sz val="16"/>
      <name val="楷体_GB2312"/>
      <family val="3"/>
    </font>
    <font>
      <u val="single"/>
      <sz val="36"/>
      <name val="黑体"/>
      <family val="3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3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8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7" fillId="0" borderId="4" applyNumberFormat="0" applyFill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27" fillId="16" borderId="5" applyNumberFormat="0" applyAlignment="0" applyProtection="0"/>
    <xf numFmtId="0" fontId="33" fillId="17" borderId="6" applyNumberFormat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20" fillId="0" borderId="0">
      <alignment/>
      <protection/>
    </xf>
    <xf numFmtId="0" fontId="4" fillId="2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22" borderId="0" applyNumberFormat="0" applyBorder="0" applyAlignment="0" applyProtection="0"/>
    <xf numFmtId="0" fontId="17" fillId="16" borderId="8" applyNumberFormat="0" applyAlignment="0" applyProtection="0"/>
    <xf numFmtId="0" fontId="26" fillId="7" borderId="5" applyNumberFormat="0" applyAlignment="0" applyProtection="0"/>
    <xf numFmtId="0" fontId="25" fillId="0" borderId="0" applyNumberFormat="0" applyFill="0" applyBorder="0" applyAlignment="0" applyProtection="0"/>
    <xf numFmtId="0" fontId="2" fillId="23" borderId="9" applyNumberFormat="0" applyFon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 applyProtection="1">
      <alignment horizontal="left" vertical="center"/>
      <protection/>
    </xf>
    <xf numFmtId="4" fontId="11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6" fontId="3" fillId="0" borderId="10" xfId="0" applyNumberFormat="1" applyFont="1" applyFill="1" applyBorder="1" applyAlignment="1" applyProtection="1">
      <alignment horizontal="left" vertical="center"/>
      <protection/>
    </xf>
    <xf numFmtId="0" fontId="3" fillId="24" borderId="14" xfId="42" applyFont="1" applyFill="1" applyBorder="1" applyAlignment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2" fillId="0" borderId="0" xfId="41" applyAlignment="1" applyProtection="1">
      <alignment vertical="center"/>
      <protection locked="0"/>
    </xf>
    <xf numFmtId="0" fontId="12" fillId="0" borderId="0" xfId="41" applyFont="1" applyAlignment="1" applyProtection="1">
      <alignment horizontal="center" vertical="center"/>
      <protection locked="0"/>
    </xf>
    <xf numFmtId="0" fontId="13" fillId="0" borderId="0" xfId="41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/>
    </xf>
    <xf numFmtId="0" fontId="14" fillId="0" borderId="0" xfId="41" applyFont="1" applyAlignment="1" applyProtection="1">
      <alignment vertical="center"/>
      <protection locked="0"/>
    </xf>
    <xf numFmtId="0" fontId="15" fillId="0" borderId="0" xfId="41" applyFont="1" applyAlignment="1" applyProtection="1">
      <alignment horizontal="center" vertical="center"/>
      <protection locked="0"/>
    </xf>
    <xf numFmtId="0" fontId="2" fillId="0" borderId="0" xfId="41" applyFont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4年预算公开表格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showZeros="0" workbookViewId="0" topLeftCell="A1">
      <selection activeCell="A1" sqref="A1:A11"/>
    </sheetView>
  </sheetViews>
  <sheetFormatPr defaultColWidth="12" defaultRowHeight="11.25"/>
  <cols>
    <col min="1" max="1" width="197.83203125" style="67" customWidth="1"/>
    <col min="2" max="2" width="12" style="67" hidden="1" customWidth="1"/>
    <col min="3" max="16384" width="12" style="67" customWidth="1"/>
  </cols>
  <sheetData>
    <row r="1" spans="1:2" ht="36.75" customHeight="1">
      <c r="A1" s="70" t="s">
        <v>0</v>
      </c>
      <c r="B1" s="67" t="s">
        <v>1</v>
      </c>
    </row>
    <row r="2" spans="1:2" ht="52.5" customHeight="1">
      <c r="A2" s="71"/>
      <c r="B2" s="67" t="s">
        <v>2</v>
      </c>
    </row>
    <row r="3" spans="1:2" ht="178.5" customHeight="1">
      <c r="A3" s="72" t="s">
        <v>3</v>
      </c>
      <c r="B3" s="67" t="s">
        <v>4</v>
      </c>
    </row>
    <row r="4" ht="14.25">
      <c r="A4" s="67" t="s">
        <v>5</v>
      </c>
    </row>
    <row r="6" ht="14.25">
      <c r="A6" s="67" t="s">
        <v>6</v>
      </c>
    </row>
    <row r="11" ht="14.25">
      <c r="A11" s="73" t="s">
        <v>7</v>
      </c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showGridLines="0" showZeros="0" workbookViewId="0" topLeftCell="A1">
      <selection activeCell="A1" sqref="A1:A5"/>
    </sheetView>
  </sheetViews>
  <sheetFormatPr defaultColWidth="12" defaultRowHeight="11.25"/>
  <cols>
    <col min="1" max="1" width="156.5" style="67" customWidth="1"/>
    <col min="2" max="16384" width="12" style="67" customWidth="1"/>
  </cols>
  <sheetData>
    <row r="1" ht="67.5" customHeight="1">
      <c r="A1" s="68" t="s">
        <v>8</v>
      </c>
    </row>
    <row r="2" ht="46.5" customHeight="1">
      <c r="A2" s="69" t="s">
        <v>9</v>
      </c>
    </row>
    <row r="3" ht="46.5" customHeight="1">
      <c r="A3" s="69" t="s">
        <v>10</v>
      </c>
    </row>
    <row r="4" ht="46.5" customHeight="1">
      <c r="A4" s="69" t="s">
        <v>11</v>
      </c>
    </row>
    <row r="5" ht="46.5" customHeight="1">
      <c r="A5" s="69" t="s">
        <v>12</v>
      </c>
    </row>
  </sheetData>
  <sheetProtection/>
  <printOptions horizontalCentered="1"/>
  <pageMargins left="0.75" right="0.75" top="1.24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9"/>
  <sheetViews>
    <sheetView showGridLines="0" showZeros="0" workbookViewId="0" topLeftCell="A4">
      <selection activeCell="L21" sqref="L21"/>
    </sheetView>
  </sheetViews>
  <sheetFormatPr defaultColWidth="9.16015625" defaultRowHeight="12.75" customHeight="1"/>
  <cols>
    <col min="1" max="1" width="32.5" style="0" customWidth="1"/>
    <col min="2" max="2" width="11.16015625" style="51" customWidth="1"/>
    <col min="3" max="3" width="24" style="0" customWidth="1"/>
    <col min="4" max="4" width="10" style="51" customWidth="1"/>
    <col min="5" max="5" width="10.16015625" style="51" customWidth="1"/>
    <col min="6" max="6" width="10.83203125" style="0" customWidth="1"/>
    <col min="7" max="7" width="10.5" style="0" customWidth="1"/>
    <col min="8" max="8" width="11.5" style="0" customWidth="1"/>
  </cols>
  <sheetData>
    <row r="1" ht="10.5" customHeight="1"/>
    <row r="2" spans="1:8" ht="36.75" customHeight="1">
      <c r="A2" s="75" t="s">
        <v>13</v>
      </c>
      <c r="B2" s="75"/>
      <c r="C2" s="75"/>
      <c r="D2" s="75"/>
      <c r="E2" s="75"/>
      <c r="F2" s="75"/>
      <c r="G2" s="75"/>
      <c r="H2" s="75"/>
    </row>
    <row r="3" spans="1:8" ht="17.25" customHeight="1">
      <c r="A3" s="52" t="s">
        <v>14</v>
      </c>
      <c r="B3" s="53"/>
      <c r="H3" s="54" t="s">
        <v>15</v>
      </c>
    </row>
    <row r="4" spans="1:12" ht="23.25" customHeight="1">
      <c r="A4" s="55" t="s">
        <v>16</v>
      </c>
      <c r="B4" s="40"/>
      <c r="C4" s="76" t="s">
        <v>17</v>
      </c>
      <c r="D4" s="76"/>
      <c r="E4" s="76"/>
      <c r="F4" s="76"/>
      <c r="G4" s="76"/>
      <c r="H4" s="76"/>
      <c r="I4" s="38"/>
      <c r="J4" s="38"/>
      <c r="K4" s="38"/>
      <c r="L4" s="38"/>
    </row>
    <row r="5" spans="1:12" ht="23.25" customHeight="1">
      <c r="A5" s="76" t="s">
        <v>18</v>
      </c>
      <c r="B5" s="77" t="s">
        <v>19</v>
      </c>
      <c r="C5" s="76" t="s">
        <v>18</v>
      </c>
      <c r="D5" s="77" t="s">
        <v>20</v>
      </c>
      <c r="E5" s="76"/>
      <c r="F5" s="76"/>
      <c r="G5" s="76"/>
      <c r="H5" s="76"/>
      <c r="I5" s="38"/>
      <c r="J5" s="38"/>
      <c r="K5" s="38"/>
      <c r="L5" s="66"/>
    </row>
    <row r="6" spans="1:12" ht="23.25" customHeight="1">
      <c r="A6" s="76"/>
      <c r="B6" s="76"/>
      <c r="C6" s="76"/>
      <c r="D6" s="76" t="s">
        <v>21</v>
      </c>
      <c r="E6" s="76" t="s">
        <v>22</v>
      </c>
      <c r="F6" s="74" t="s">
        <v>23</v>
      </c>
      <c r="G6" s="74" t="s">
        <v>24</v>
      </c>
      <c r="H6" s="74" t="s">
        <v>25</v>
      </c>
      <c r="I6" s="38"/>
      <c r="J6" s="38"/>
      <c r="K6" s="38"/>
      <c r="L6" s="38"/>
    </row>
    <row r="7" spans="1:12" ht="23.25" customHeight="1">
      <c r="A7" s="76"/>
      <c r="B7" s="76"/>
      <c r="C7" s="76"/>
      <c r="D7" s="76"/>
      <c r="E7" s="76"/>
      <c r="F7" s="74"/>
      <c r="G7" s="74"/>
      <c r="H7" s="74"/>
      <c r="I7" s="38"/>
      <c r="J7" s="38"/>
      <c r="K7" s="38"/>
      <c r="L7" s="38"/>
    </row>
    <row r="8" spans="1:12" ht="23.25" customHeight="1">
      <c r="A8" s="56" t="s">
        <v>26</v>
      </c>
      <c r="B8" s="8">
        <v>1</v>
      </c>
      <c r="C8" s="56" t="s">
        <v>26</v>
      </c>
      <c r="D8" s="8">
        <v>2</v>
      </c>
      <c r="E8" s="8">
        <v>3</v>
      </c>
      <c r="F8" s="8">
        <v>4</v>
      </c>
      <c r="G8" s="8">
        <v>5</v>
      </c>
      <c r="H8" s="8">
        <v>6</v>
      </c>
      <c r="I8" s="38"/>
      <c r="J8" s="38"/>
      <c r="K8" s="38"/>
      <c r="L8" s="38"/>
    </row>
    <row r="9" spans="1:9" ht="23.25" customHeight="1">
      <c r="A9" s="57" t="s">
        <v>27</v>
      </c>
      <c r="B9" s="49">
        <v>112.65</v>
      </c>
      <c r="C9" s="58" t="s">
        <v>28</v>
      </c>
      <c r="D9" s="49">
        <f>SUM(E9:H9)</f>
        <v>112.58</v>
      </c>
      <c r="E9" s="49">
        <v>112.58</v>
      </c>
      <c r="F9" s="44">
        <v>0</v>
      </c>
      <c r="G9" s="44">
        <v>0</v>
      </c>
      <c r="H9" s="44">
        <v>0</v>
      </c>
      <c r="I9" s="36"/>
    </row>
    <row r="10" spans="1:9" ht="23.25" customHeight="1">
      <c r="A10" s="57" t="s">
        <v>29</v>
      </c>
      <c r="B10" s="49">
        <v>112.65</v>
      </c>
      <c r="C10" s="58" t="s">
        <v>30</v>
      </c>
      <c r="D10" s="49">
        <f>SUM(E10:H10)</f>
        <v>0</v>
      </c>
      <c r="E10" s="49"/>
      <c r="F10" s="44">
        <v>0</v>
      </c>
      <c r="G10" s="44">
        <v>0</v>
      </c>
      <c r="H10" s="44">
        <v>0</v>
      </c>
      <c r="I10" s="36"/>
    </row>
    <row r="11" spans="1:10" ht="23.25" customHeight="1">
      <c r="A11" s="57" t="s">
        <v>31</v>
      </c>
      <c r="B11" s="49"/>
      <c r="C11" s="57" t="s">
        <v>32</v>
      </c>
      <c r="D11" s="49">
        <v>22.02</v>
      </c>
      <c r="E11" s="49">
        <v>22.02</v>
      </c>
      <c r="F11" s="44">
        <v>0</v>
      </c>
      <c r="G11" s="44">
        <v>0</v>
      </c>
      <c r="H11" s="44">
        <v>0</v>
      </c>
      <c r="I11" s="36"/>
      <c r="J11" s="36"/>
    </row>
    <row r="12" spans="1:10" ht="23.25" customHeight="1">
      <c r="A12" s="57" t="s">
        <v>33</v>
      </c>
      <c r="B12" s="49"/>
      <c r="C12" s="57" t="s">
        <v>34</v>
      </c>
      <c r="D12" s="49">
        <v>22.02</v>
      </c>
      <c r="E12" s="49">
        <v>22.02</v>
      </c>
      <c r="F12" s="44">
        <v>0</v>
      </c>
      <c r="G12" s="44">
        <v>0</v>
      </c>
      <c r="H12" s="44">
        <v>0</v>
      </c>
      <c r="I12" s="36"/>
      <c r="J12" s="36"/>
    </row>
    <row r="13" spans="1:10" ht="23.25" customHeight="1">
      <c r="A13" s="57" t="s">
        <v>35</v>
      </c>
      <c r="B13" s="49"/>
      <c r="C13" s="57" t="s">
        <v>36</v>
      </c>
      <c r="D13" s="49"/>
      <c r="E13" s="49"/>
      <c r="F13" s="44"/>
      <c r="G13" s="44"/>
      <c r="H13" s="44"/>
      <c r="I13" s="36"/>
      <c r="J13" s="36"/>
    </row>
    <row r="14" spans="1:10" ht="23.25" customHeight="1">
      <c r="A14" s="57" t="s">
        <v>37</v>
      </c>
      <c r="B14" s="49"/>
      <c r="C14" s="58"/>
      <c r="D14" s="59"/>
      <c r="E14" s="59"/>
      <c r="F14" s="60"/>
      <c r="G14" s="60"/>
      <c r="H14" s="60"/>
      <c r="I14" s="36"/>
      <c r="J14" s="36"/>
    </row>
    <row r="15" spans="1:10" ht="23.25" customHeight="1">
      <c r="A15" s="57" t="s">
        <v>38</v>
      </c>
      <c r="B15" s="49">
        <v>0.03</v>
      </c>
      <c r="C15" s="58"/>
      <c r="D15" s="59"/>
      <c r="E15" s="59"/>
      <c r="F15" s="60"/>
      <c r="G15" s="60"/>
      <c r="H15" s="60"/>
      <c r="I15" s="36"/>
      <c r="J15" s="36"/>
    </row>
    <row r="16" spans="1:8" ht="23.25" customHeight="1">
      <c r="A16" s="57" t="s">
        <v>39</v>
      </c>
      <c r="B16" s="49"/>
      <c r="C16" s="58"/>
      <c r="D16" s="59"/>
      <c r="E16" s="59"/>
      <c r="F16" s="60"/>
      <c r="G16" s="60"/>
      <c r="H16" s="60"/>
    </row>
    <row r="17" spans="1:8" ht="23.25" customHeight="1">
      <c r="A17" s="57" t="s">
        <v>40</v>
      </c>
      <c r="B17" s="49"/>
      <c r="C17" s="58"/>
      <c r="D17" s="59"/>
      <c r="E17" s="59"/>
      <c r="F17" s="60"/>
      <c r="G17" s="61"/>
      <c r="H17" s="61"/>
    </row>
    <row r="18" spans="1:8" ht="23.25" customHeight="1">
      <c r="A18" s="57" t="s">
        <v>41</v>
      </c>
      <c r="B18" s="49">
        <v>21.92</v>
      </c>
      <c r="C18" s="58"/>
      <c r="D18" s="62"/>
      <c r="E18" s="59"/>
      <c r="F18" s="61"/>
      <c r="G18" s="61"/>
      <c r="H18" s="61"/>
    </row>
    <row r="19" spans="1:8" ht="23.25" customHeight="1">
      <c r="A19" s="57" t="s">
        <v>34</v>
      </c>
      <c r="B19" s="49"/>
      <c r="C19" s="58"/>
      <c r="D19" s="62"/>
      <c r="E19" s="59"/>
      <c r="F19" s="60"/>
      <c r="G19" s="61"/>
      <c r="H19" s="61"/>
    </row>
    <row r="20" spans="1:8" ht="23.25" customHeight="1">
      <c r="A20" s="57" t="s">
        <v>36</v>
      </c>
      <c r="B20" s="49"/>
      <c r="C20" s="58"/>
      <c r="D20" s="62"/>
      <c r="E20" s="59"/>
      <c r="F20" s="61"/>
      <c r="G20" s="60"/>
      <c r="H20" s="60"/>
    </row>
    <row r="21" spans="1:8" ht="23.25" customHeight="1">
      <c r="A21" s="57"/>
      <c r="B21" s="63"/>
      <c r="C21" s="21"/>
      <c r="D21" s="62"/>
      <c r="E21" s="59"/>
      <c r="F21" s="61"/>
      <c r="G21" s="60"/>
      <c r="H21" s="60"/>
    </row>
    <row r="22" spans="1:8" ht="23.25" customHeight="1">
      <c r="A22" s="14"/>
      <c r="B22" s="64"/>
      <c r="C22" s="14"/>
      <c r="D22" s="59"/>
      <c r="E22" s="59"/>
      <c r="F22" s="60"/>
      <c r="G22" s="60"/>
      <c r="H22" s="60"/>
    </row>
    <row r="23" spans="1:8" ht="23.25" customHeight="1">
      <c r="A23" s="40" t="s">
        <v>42</v>
      </c>
      <c r="B23" s="49">
        <f>B9+B15+B17+B18</f>
        <v>134.60000000000002</v>
      </c>
      <c r="C23" s="41" t="s">
        <v>43</v>
      </c>
      <c r="D23" s="49">
        <f>SUM(D9:D11)</f>
        <v>134.6</v>
      </c>
      <c r="E23" s="49">
        <f>SUM(E9:E11)</f>
        <v>134.6</v>
      </c>
      <c r="F23" s="44">
        <f>SUM(F9:F10)</f>
        <v>0</v>
      </c>
      <c r="G23" s="44">
        <f>SUM(G9:G10)</f>
        <v>0</v>
      </c>
      <c r="H23" s="44">
        <f>SUM(H9:H10)</f>
        <v>0</v>
      </c>
    </row>
    <row r="24" spans="4:8" ht="12.75" customHeight="1">
      <c r="D24" s="65"/>
      <c r="E24" s="65"/>
      <c r="F24" s="36"/>
      <c r="G24" s="36"/>
      <c r="H24" s="36"/>
    </row>
    <row r="25" spans="6:8" ht="12.75" customHeight="1">
      <c r="F25" s="36"/>
      <c r="G25" s="36"/>
      <c r="H25" s="36"/>
    </row>
    <row r="26" spans="6:9" ht="12.75" customHeight="1">
      <c r="F26" s="36"/>
      <c r="G26" s="36"/>
      <c r="H26" s="36"/>
      <c r="I26" s="36"/>
    </row>
    <row r="27" spans="6:8" ht="12.75" customHeight="1">
      <c r="F27" s="36"/>
      <c r="G27" s="36"/>
      <c r="H27" s="36"/>
    </row>
    <row r="28" spans="6:8" ht="12.75" customHeight="1">
      <c r="F28" s="36"/>
      <c r="G28" s="36"/>
      <c r="H28" s="36"/>
    </row>
    <row r="29" spans="6:8" ht="12.75" customHeight="1">
      <c r="F29" s="36"/>
      <c r="G29" s="36"/>
      <c r="H29" s="36"/>
    </row>
  </sheetData>
  <sheetProtection/>
  <mergeCells count="11">
    <mergeCell ref="E6:E7"/>
    <mergeCell ref="F6:F7"/>
    <mergeCell ref="G6:G7"/>
    <mergeCell ref="H6:H7"/>
    <mergeCell ref="A2:H2"/>
    <mergeCell ref="C4:H4"/>
    <mergeCell ref="D5:H5"/>
    <mergeCell ref="A5:A7"/>
    <mergeCell ref="B5:B7"/>
    <mergeCell ref="C5:C7"/>
    <mergeCell ref="D6:D7"/>
  </mergeCells>
  <printOptions/>
  <pageMargins left="1.26" right="0.79" top="0.71" bottom="0.79" header="0.59" footer="0.59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4"/>
  <sheetViews>
    <sheetView showGridLines="0" showZeros="0" tabSelected="1" workbookViewId="0" topLeftCell="A1">
      <selection activeCell="J16" sqref="J16"/>
    </sheetView>
  </sheetViews>
  <sheetFormatPr defaultColWidth="9.16015625" defaultRowHeight="12.75" customHeight="1"/>
  <cols>
    <col min="1" max="1" width="34.16015625" style="0" customWidth="1"/>
    <col min="2" max="2" width="16.5" style="0" customWidth="1"/>
    <col min="3" max="3" width="25.5" style="0" customWidth="1"/>
    <col min="4" max="5" width="20.5" style="0" customWidth="1"/>
  </cols>
  <sheetData>
    <row r="2" spans="1:5" ht="38.25" customHeight="1">
      <c r="A2" s="37" t="s">
        <v>44</v>
      </c>
      <c r="B2" s="37"/>
      <c r="C2" s="38"/>
      <c r="D2" s="38"/>
      <c r="E2" s="38"/>
    </row>
    <row r="3" spans="1:5" ht="18" customHeight="1">
      <c r="A3" s="5" t="s">
        <v>107</v>
      </c>
      <c r="B3" s="5"/>
      <c r="E3" s="39" t="s">
        <v>15</v>
      </c>
    </row>
    <row r="4" spans="1:5" ht="23.25" customHeight="1">
      <c r="A4" s="77" t="s">
        <v>45</v>
      </c>
      <c r="B4" s="77" t="s">
        <v>46</v>
      </c>
      <c r="C4" s="76" t="s">
        <v>47</v>
      </c>
      <c r="D4" s="74" t="s">
        <v>48</v>
      </c>
      <c r="E4" s="76" t="s">
        <v>49</v>
      </c>
    </row>
    <row r="5" spans="1:5" ht="23.25" customHeight="1">
      <c r="A5" s="76"/>
      <c r="B5" s="76"/>
      <c r="C5" s="76"/>
      <c r="D5" s="74"/>
      <c r="E5" s="76"/>
    </row>
    <row r="6" spans="1:5" ht="23.25" customHeight="1">
      <c r="A6" s="40"/>
      <c r="B6" s="40"/>
      <c r="C6" s="41">
        <v>1</v>
      </c>
      <c r="D6" s="40">
        <v>2</v>
      </c>
      <c r="E6" s="40">
        <v>3</v>
      </c>
    </row>
    <row r="7" spans="1:5" ht="23.25" customHeight="1">
      <c r="A7" s="42" t="s">
        <v>21</v>
      </c>
      <c r="B7" s="42"/>
      <c r="C7" s="43">
        <v>112.58</v>
      </c>
      <c r="D7" s="43">
        <v>112.58</v>
      </c>
      <c r="E7" s="44">
        <f>E8+E11+E18+E21</f>
        <v>0</v>
      </c>
    </row>
    <row r="8" spans="1:10" s="3" customFormat="1" ht="23.25" customHeight="1">
      <c r="A8" s="45" t="s">
        <v>50</v>
      </c>
      <c r="B8" s="46">
        <v>201</v>
      </c>
      <c r="C8" s="47">
        <v>107.26</v>
      </c>
      <c r="D8" s="47">
        <v>107.26</v>
      </c>
      <c r="E8" s="48">
        <f>E9+E10</f>
        <v>0</v>
      </c>
      <c r="F8" s="20"/>
      <c r="J8" s="20"/>
    </row>
    <row r="9" spans="1:6" ht="23.25" customHeight="1">
      <c r="A9" s="42" t="s">
        <v>51</v>
      </c>
      <c r="B9" s="46">
        <v>20110</v>
      </c>
      <c r="C9" s="49">
        <v>107.26</v>
      </c>
      <c r="D9" s="49">
        <v>107.26</v>
      </c>
      <c r="E9" s="44"/>
      <c r="F9" s="36"/>
    </row>
    <row r="10" spans="1:6" ht="23.25" customHeight="1">
      <c r="A10" s="42" t="s">
        <v>52</v>
      </c>
      <c r="B10" s="46">
        <v>2011001</v>
      </c>
      <c r="C10" s="49">
        <v>107.26</v>
      </c>
      <c r="D10" s="49">
        <v>107.26</v>
      </c>
      <c r="E10" s="44"/>
      <c r="F10" s="36"/>
    </row>
    <row r="11" spans="1:6" s="3" customFormat="1" ht="23.25" customHeight="1">
      <c r="A11" s="50" t="s">
        <v>53</v>
      </c>
      <c r="B11" s="46">
        <v>2011099</v>
      </c>
      <c r="C11" s="47"/>
      <c r="D11" s="47"/>
      <c r="E11" s="48">
        <f>E12+E16+E14</f>
        <v>0</v>
      </c>
      <c r="F11" s="20"/>
    </row>
    <row r="12" spans="1:6" ht="23.25" customHeight="1">
      <c r="A12" s="45" t="s">
        <v>54</v>
      </c>
      <c r="B12" s="46">
        <v>208</v>
      </c>
      <c r="C12" s="49">
        <v>4.98</v>
      </c>
      <c r="D12" s="49">
        <v>4.98</v>
      </c>
      <c r="E12" s="44"/>
      <c r="F12" s="36"/>
    </row>
    <row r="13" spans="1:6" ht="23.25" customHeight="1">
      <c r="A13" s="42" t="s">
        <v>55</v>
      </c>
      <c r="B13" s="46">
        <v>20805</v>
      </c>
      <c r="C13" s="49">
        <v>4.98</v>
      </c>
      <c r="D13" s="49">
        <v>4.98</v>
      </c>
      <c r="E13" s="44"/>
      <c r="F13" s="36"/>
    </row>
    <row r="14" spans="1:6" ht="23.25" customHeight="1">
      <c r="A14" s="42" t="s">
        <v>56</v>
      </c>
      <c r="B14" s="46">
        <v>2080501</v>
      </c>
      <c r="C14" s="49">
        <v>4.98</v>
      </c>
      <c r="D14" s="49">
        <v>4.98</v>
      </c>
      <c r="E14" s="44"/>
      <c r="F14" s="36"/>
    </row>
    <row r="15" spans="1:6" ht="23.25" customHeight="1">
      <c r="A15" s="45" t="s">
        <v>57</v>
      </c>
      <c r="B15" s="46">
        <v>210</v>
      </c>
      <c r="C15" s="49">
        <v>0.34</v>
      </c>
      <c r="D15" s="49">
        <v>0.34</v>
      </c>
      <c r="E15" s="44"/>
      <c r="F15" s="36"/>
    </row>
    <row r="16" spans="1:6" ht="23.25" customHeight="1">
      <c r="A16" s="42" t="s">
        <v>58</v>
      </c>
      <c r="B16" s="46">
        <v>21010</v>
      </c>
      <c r="C16" s="49">
        <v>0.34</v>
      </c>
      <c r="D16" s="49">
        <v>0.34</v>
      </c>
      <c r="E16" s="44"/>
      <c r="F16" s="36"/>
    </row>
    <row r="17" spans="1:6" ht="23.25" customHeight="1">
      <c r="A17" s="42" t="s">
        <v>59</v>
      </c>
      <c r="B17" s="46">
        <v>2101001</v>
      </c>
      <c r="C17" s="49">
        <v>0.34</v>
      </c>
      <c r="D17" s="49">
        <v>0.34</v>
      </c>
      <c r="E17" s="44"/>
      <c r="F17" s="36"/>
    </row>
    <row r="18" spans="1:6" s="3" customFormat="1" ht="23.25" customHeight="1">
      <c r="A18" s="45" t="s">
        <v>60</v>
      </c>
      <c r="B18" s="46">
        <v>221</v>
      </c>
      <c r="C18" s="47"/>
      <c r="D18" s="47"/>
      <c r="E18" s="48"/>
      <c r="F18" s="20"/>
    </row>
    <row r="19" spans="1:6" ht="23.25" customHeight="1">
      <c r="A19" s="42" t="s">
        <v>61</v>
      </c>
      <c r="B19" s="46">
        <v>22102</v>
      </c>
      <c r="C19" s="44">
        <f aca="true" t="shared" si="0" ref="C19:C24">D19+E19</f>
        <v>0</v>
      </c>
      <c r="D19" s="44">
        <f>D20</f>
        <v>0</v>
      </c>
      <c r="E19" s="44"/>
      <c r="F19" s="36"/>
    </row>
    <row r="20" spans="1:6" ht="23.25" customHeight="1">
      <c r="A20" s="42" t="s">
        <v>62</v>
      </c>
      <c r="B20" s="46">
        <v>2210201</v>
      </c>
      <c r="C20" s="44">
        <f t="shared" si="0"/>
        <v>0</v>
      </c>
      <c r="D20" s="44"/>
      <c r="E20" s="44"/>
      <c r="F20" s="36"/>
    </row>
    <row r="21" spans="1:6" s="3" customFormat="1" ht="23.25" customHeight="1">
      <c r="A21" s="45"/>
      <c r="B21" s="46"/>
      <c r="C21" s="48">
        <f t="shared" si="0"/>
        <v>0</v>
      </c>
      <c r="D21" s="48"/>
      <c r="E21" s="48">
        <f>E22</f>
        <v>0</v>
      </c>
      <c r="F21" s="20"/>
    </row>
    <row r="22" spans="1:6" ht="23.25" customHeight="1">
      <c r="A22" s="42"/>
      <c r="B22" s="46"/>
      <c r="C22" s="44">
        <f t="shared" si="0"/>
        <v>0</v>
      </c>
      <c r="D22" s="44"/>
      <c r="E22" s="44">
        <f>E23+E24</f>
        <v>0</v>
      </c>
      <c r="F22" s="36"/>
    </row>
    <row r="23" spans="1:6" ht="23.25" customHeight="1">
      <c r="A23" s="42"/>
      <c r="B23" s="46"/>
      <c r="C23" s="44">
        <f t="shared" si="0"/>
        <v>0</v>
      </c>
      <c r="D23" s="44"/>
      <c r="E23" s="44"/>
      <c r="F23" s="36"/>
    </row>
    <row r="24" spans="1:6" ht="23.25" customHeight="1">
      <c r="A24" s="42"/>
      <c r="B24" s="46"/>
      <c r="C24" s="44">
        <f t="shared" si="0"/>
        <v>0</v>
      </c>
      <c r="D24" s="44"/>
      <c r="E24" s="44"/>
      <c r="F24" s="36"/>
    </row>
  </sheetData>
  <sheetProtection/>
  <mergeCells count="5">
    <mergeCell ref="E4:E5"/>
    <mergeCell ref="A4:A5"/>
    <mergeCell ref="B4:B5"/>
    <mergeCell ref="C4:C5"/>
    <mergeCell ref="D4:D5"/>
  </mergeCells>
  <printOptions/>
  <pageMargins left="0.9" right="0.9" top="0.51" bottom="0.33" header="0.59" footer="0.37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workbookViewId="0" topLeftCell="A1">
      <selection activeCell="I10" sqref="I10"/>
    </sheetView>
  </sheetViews>
  <sheetFormatPr defaultColWidth="9.16015625" defaultRowHeight="12.75" customHeight="1"/>
  <cols>
    <col min="1" max="1" width="26.83203125" style="0" customWidth="1"/>
    <col min="2" max="2" width="30.33203125" style="0" customWidth="1"/>
    <col min="3" max="3" width="25.83203125" style="0" customWidth="1"/>
    <col min="4" max="5" width="16.83203125" style="0" customWidth="1"/>
  </cols>
  <sheetData>
    <row r="1" spans="1:3" ht="12.75" customHeight="1">
      <c r="A1" s="4"/>
      <c r="B1" s="4"/>
      <c r="C1" s="4"/>
    </row>
    <row r="2" spans="1:5" ht="38.25" customHeight="1">
      <c r="A2" s="78" t="s">
        <v>63</v>
      </c>
      <c r="B2" s="78"/>
      <c r="C2" s="78"/>
      <c r="D2" s="78"/>
      <c r="E2" s="78"/>
    </row>
    <row r="3" spans="1:5" ht="18" customHeight="1">
      <c r="A3" s="5" t="s">
        <v>107</v>
      </c>
      <c r="B3" s="4"/>
      <c r="E3" s="6" t="s">
        <v>109</v>
      </c>
    </row>
    <row r="4" spans="1:5" ht="18" customHeight="1">
      <c r="A4" s="79" t="s">
        <v>64</v>
      </c>
      <c r="B4" s="80"/>
      <c r="C4" s="76" t="s">
        <v>65</v>
      </c>
      <c r="D4" s="74" t="s">
        <v>48</v>
      </c>
      <c r="E4" s="76" t="s">
        <v>49</v>
      </c>
    </row>
    <row r="5" spans="1:5" ht="18" customHeight="1">
      <c r="A5" s="9" t="s">
        <v>66</v>
      </c>
      <c r="B5" s="7" t="s">
        <v>45</v>
      </c>
      <c r="C5" s="76"/>
      <c r="D5" s="74"/>
      <c r="E5" s="76"/>
    </row>
    <row r="6" spans="1:5" ht="18" customHeight="1">
      <c r="A6" s="10">
        <v>301</v>
      </c>
      <c r="B6" s="11" t="s">
        <v>67</v>
      </c>
      <c r="C6" s="12">
        <f>SUM(D6:E6)</f>
        <v>73.16</v>
      </c>
      <c r="D6" s="13">
        <f>SUM(D7:D9)</f>
        <v>73.16</v>
      </c>
      <c r="E6" s="14"/>
    </row>
    <row r="7" spans="1:5" ht="18" customHeight="1">
      <c r="A7" s="15" t="s">
        <v>68</v>
      </c>
      <c r="B7" s="16" t="s">
        <v>69</v>
      </c>
      <c r="C7" s="17">
        <f aca="true" t="shared" si="0" ref="C7:C28">SUM(D7:E7)</f>
        <v>23.86</v>
      </c>
      <c r="D7" s="14">
        <v>23.86</v>
      </c>
      <c r="E7" s="14"/>
    </row>
    <row r="8" spans="1:8" s="3" customFormat="1" ht="18" customHeight="1">
      <c r="A8" s="15" t="s">
        <v>70</v>
      </c>
      <c r="B8" s="16" t="s">
        <v>71</v>
      </c>
      <c r="C8" s="17">
        <f t="shared" si="0"/>
        <v>45.08</v>
      </c>
      <c r="D8" s="18">
        <v>45.08</v>
      </c>
      <c r="E8" s="19"/>
      <c r="H8" s="20"/>
    </row>
    <row r="9" spans="1:5" ht="18" customHeight="1">
      <c r="A9" s="15" t="s">
        <v>72</v>
      </c>
      <c r="B9" s="16" t="s">
        <v>73</v>
      </c>
      <c r="C9" s="17">
        <f t="shared" si="0"/>
        <v>4.22</v>
      </c>
      <c r="D9" s="21">
        <v>4.22</v>
      </c>
      <c r="E9" s="14"/>
    </row>
    <row r="10" spans="1:5" ht="18" customHeight="1">
      <c r="A10" s="15" t="s">
        <v>74</v>
      </c>
      <c r="B10" s="16" t="s">
        <v>75</v>
      </c>
      <c r="C10" s="22">
        <f t="shared" si="0"/>
        <v>0</v>
      </c>
      <c r="D10" s="21"/>
      <c r="E10" s="14"/>
    </row>
    <row r="11" spans="1:5" s="3" customFormat="1" ht="18" customHeight="1">
      <c r="A11" s="23" t="s">
        <v>76</v>
      </c>
      <c r="B11" s="24" t="s">
        <v>76</v>
      </c>
      <c r="C11" s="12">
        <f t="shared" si="0"/>
        <v>0</v>
      </c>
      <c r="D11" s="18"/>
      <c r="E11" s="19"/>
    </row>
    <row r="12" spans="1:5" ht="18" customHeight="1">
      <c r="A12" s="25">
        <v>302</v>
      </c>
      <c r="B12" s="26" t="s">
        <v>77</v>
      </c>
      <c r="C12" s="12">
        <f t="shared" si="0"/>
        <v>29.650000000000002</v>
      </c>
      <c r="D12" s="27">
        <f>SUM(D13:D20)</f>
        <v>29.650000000000002</v>
      </c>
      <c r="E12" s="14"/>
    </row>
    <row r="13" spans="1:5" ht="18" customHeight="1">
      <c r="A13" s="15" t="s">
        <v>78</v>
      </c>
      <c r="B13" s="16" t="s">
        <v>79</v>
      </c>
      <c r="C13" s="17">
        <f t="shared" si="0"/>
        <v>18.8</v>
      </c>
      <c r="D13" s="21">
        <v>18.8</v>
      </c>
      <c r="E13" s="14"/>
    </row>
    <row r="14" spans="1:5" ht="18" customHeight="1">
      <c r="A14" s="15" t="s">
        <v>80</v>
      </c>
      <c r="B14" s="16" t="s">
        <v>81</v>
      </c>
      <c r="C14" s="17">
        <f t="shared" si="0"/>
        <v>2.54</v>
      </c>
      <c r="D14" s="21">
        <v>2.54</v>
      </c>
      <c r="E14" s="14"/>
    </row>
    <row r="15" spans="1:5" ht="18" customHeight="1">
      <c r="A15" s="15" t="s">
        <v>82</v>
      </c>
      <c r="B15" s="16" t="s">
        <v>83</v>
      </c>
      <c r="C15" s="17">
        <f t="shared" si="0"/>
        <v>0.14</v>
      </c>
      <c r="D15" s="21">
        <v>0.14</v>
      </c>
      <c r="E15" s="14"/>
    </row>
    <row r="16" spans="1:5" ht="18" customHeight="1">
      <c r="A16" s="15" t="s">
        <v>84</v>
      </c>
      <c r="B16" s="16" t="s">
        <v>85</v>
      </c>
      <c r="C16" s="17">
        <f t="shared" si="0"/>
        <v>0.6</v>
      </c>
      <c r="D16" s="21">
        <v>0.6</v>
      </c>
      <c r="E16" s="14"/>
    </row>
    <row r="17" spans="1:5" ht="18" customHeight="1">
      <c r="A17" s="28">
        <v>30207</v>
      </c>
      <c r="B17" s="24" t="s">
        <v>86</v>
      </c>
      <c r="C17" s="17">
        <f t="shared" si="0"/>
        <v>1.2</v>
      </c>
      <c r="D17" s="21">
        <v>1.2</v>
      </c>
      <c r="E17" s="14"/>
    </row>
    <row r="18" spans="1:5" ht="18" customHeight="1">
      <c r="A18" s="28">
        <v>30211</v>
      </c>
      <c r="B18" s="24" t="s">
        <v>87</v>
      </c>
      <c r="C18" s="17">
        <f t="shared" si="0"/>
        <v>1.43</v>
      </c>
      <c r="D18" s="21">
        <v>1.43</v>
      </c>
      <c r="E18" s="14"/>
    </row>
    <row r="19" spans="1:5" ht="18" customHeight="1">
      <c r="A19" s="28">
        <v>30217</v>
      </c>
      <c r="B19" s="24" t="s">
        <v>88</v>
      </c>
      <c r="C19" s="17">
        <f t="shared" si="0"/>
        <v>1.35</v>
      </c>
      <c r="D19" s="21">
        <v>1.35</v>
      </c>
      <c r="E19" s="14"/>
    </row>
    <row r="20" spans="1:5" ht="18" customHeight="1">
      <c r="A20" s="28">
        <v>30231</v>
      </c>
      <c r="B20" s="24" t="s">
        <v>89</v>
      </c>
      <c r="C20" s="17">
        <f t="shared" si="0"/>
        <v>3.59</v>
      </c>
      <c r="D20" s="21">
        <v>3.59</v>
      </c>
      <c r="E20" s="14"/>
    </row>
    <row r="21" spans="1:5" s="3" customFormat="1" ht="18" customHeight="1">
      <c r="A21" s="25">
        <v>303</v>
      </c>
      <c r="B21" s="26" t="s">
        <v>90</v>
      </c>
      <c r="C21" s="12">
        <f t="shared" si="0"/>
        <v>5.3100000000000005</v>
      </c>
      <c r="D21" s="29">
        <f>SUM(D22:D25)</f>
        <v>5.3100000000000005</v>
      </c>
      <c r="E21" s="30"/>
    </row>
    <row r="22" spans="1:5" ht="18" customHeight="1">
      <c r="A22" s="15" t="s">
        <v>91</v>
      </c>
      <c r="B22" s="16" t="s">
        <v>92</v>
      </c>
      <c r="C22" s="17">
        <f t="shared" si="0"/>
        <v>0</v>
      </c>
      <c r="D22" s="21"/>
      <c r="E22" s="14"/>
    </row>
    <row r="23" spans="1:5" ht="18" customHeight="1">
      <c r="A23" s="15" t="s">
        <v>93</v>
      </c>
      <c r="B23" s="16" t="s">
        <v>94</v>
      </c>
      <c r="C23" s="17">
        <f t="shared" si="0"/>
        <v>4.98</v>
      </c>
      <c r="D23" s="21">
        <v>4.98</v>
      </c>
      <c r="E23" s="14"/>
    </row>
    <row r="24" spans="1:5" ht="18" customHeight="1">
      <c r="A24" s="15" t="s">
        <v>95</v>
      </c>
      <c r="B24" s="16" t="s">
        <v>96</v>
      </c>
      <c r="C24" s="17">
        <f t="shared" si="0"/>
        <v>0.33</v>
      </c>
      <c r="D24" s="21">
        <v>0.33</v>
      </c>
      <c r="E24" s="14"/>
    </row>
    <row r="25" spans="1:5" s="3" customFormat="1" ht="18" customHeight="1">
      <c r="A25" s="15" t="s">
        <v>97</v>
      </c>
      <c r="B25" s="16" t="s">
        <v>98</v>
      </c>
      <c r="C25" s="17">
        <f t="shared" si="0"/>
        <v>0</v>
      </c>
      <c r="D25" s="18"/>
      <c r="E25" s="19"/>
    </row>
    <row r="26" spans="1:5" s="3" customFormat="1" ht="18" customHeight="1">
      <c r="A26" s="31">
        <v>310</v>
      </c>
      <c r="B26" s="32" t="s">
        <v>99</v>
      </c>
      <c r="C26" s="12">
        <f t="shared" si="0"/>
        <v>4.46</v>
      </c>
      <c r="D26" s="29">
        <v>4.46</v>
      </c>
      <c r="E26" s="19"/>
    </row>
    <row r="27" spans="1:5" s="3" customFormat="1" ht="18" customHeight="1">
      <c r="A27" s="24">
        <v>31002</v>
      </c>
      <c r="B27" s="33" t="s">
        <v>100</v>
      </c>
      <c r="C27" s="17">
        <f t="shared" si="0"/>
        <v>4.46</v>
      </c>
      <c r="D27" s="34">
        <v>4.46</v>
      </c>
      <c r="E27" s="19"/>
    </row>
    <row r="28" spans="1:5" ht="18" customHeight="1">
      <c r="A28" s="81" t="s">
        <v>21</v>
      </c>
      <c r="B28" s="82"/>
      <c r="C28" s="12">
        <f t="shared" si="0"/>
        <v>112.58</v>
      </c>
      <c r="D28" s="35">
        <f>SUM(D6+D12+D21+D26)</f>
        <v>112.58</v>
      </c>
      <c r="E28" s="14"/>
    </row>
    <row r="29" spans="1:4" ht="31.5" customHeight="1">
      <c r="A29" s="4"/>
      <c r="B29" s="4"/>
      <c r="C29" s="4"/>
      <c r="D29" s="36"/>
    </row>
    <row r="30" spans="1:4" ht="23.25" customHeight="1">
      <c r="A30" s="4"/>
      <c r="B30" s="4"/>
      <c r="C30" s="4"/>
      <c r="D30" s="36"/>
    </row>
    <row r="31" spans="1:3" ht="12.75" customHeight="1">
      <c r="A31" s="4"/>
      <c r="B31" s="4"/>
      <c r="C31" s="4"/>
    </row>
  </sheetData>
  <sheetProtection/>
  <mergeCells count="6">
    <mergeCell ref="A2:E2"/>
    <mergeCell ref="A4:B4"/>
    <mergeCell ref="A28:B28"/>
    <mergeCell ref="C4:C5"/>
    <mergeCell ref="D4:D5"/>
    <mergeCell ref="E4:E5"/>
  </mergeCells>
  <printOptions/>
  <pageMargins left="2.74" right="0.9" top="0.51" bottom="0.33" header="0.59" footer="0.37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3:P9"/>
  <sheetViews>
    <sheetView showGridLines="0" showZeros="0" workbookViewId="0" topLeftCell="A1">
      <selection activeCell="E2" sqref="A2:P9"/>
    </sheetView>
  </sheetViews>
  <sheetFormatPr defaultColWidth="9.16015625" defaultRowHeight="11.25"/>
  <cols>
    <col min="1" max="1" width="15.66015625" style="0" customWidth="1"/>
    <col min="2" max="2" width="10.66015625" style="0" customWidth="1"/>
    <col min="3" max="3" width="7.5" style="0" customWidth="1"/>
    <col min="4" max="4" width="0.65625" style="0" customWidth="1"/>
    <col min="5" max="5" width="9" style="0" customWidth="1"/>
    <col min="6" max="6" width="5.33203125" style="0" customWidth="1"/>
    <col min="7" max="7" width="6.83203125" style="0" customWidth="1"/>
    <col min="8" max="8" width="11.16015625" style="0" customWidth="1"/>
    <col min="9" max="9" width="5.5" style="0" customWidth="1"/>
    <col min="10" max="10" width="1.5" style="0" customWidth="1"/>
    <col min="11" max="11" width="6.16015625" style="0" customWidth="1"/>
    <col min="12" max="12" width="12.83203125" style="0" customWidth="1"/>
    <col min="13" max="13" width="19.5" style="0" customWidth="1"/>
    <col min="14" max="14" width="4.5" style="0" customWidth="1"/>
    <col min="15" max="15" width="0.65625" style="0" customWidth="1"/>
    <col min="16" max="16" width="14.33203125" style="0" customWidth="1"/>
  </cols>
  <sheetData>
    <row r="3" spans="1:16" ht="11.25">
      <c r="A3" s="83" t="s">
        <v>108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11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11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6" ht="21.75" customHeight="1">
      <c r="A6" s="84" t="s">
        <v>107</v>
      </c>
      <c r="B6" s="84"/>
      <c r="C6" s="84"/>
      <c r="D6" s="84"/>
      <c r="E6" s="84"/>
      <c r="F6" s="1"/>
      <c r="G6" s="1"/>
      <c r="H6" s="1"/>
      <c r="I6" s="1"/>
      <c r="J6" s="1"/>
      <c r="K6" s="1"/>
      <c r="L6" s="1"/>
      <c r="M6" s="84" t="s">
        <v>109</v>
      </c>
      <c r="N6" s="84"/>
      <c r="O6" s="84"/>
      <c r="P6" s="84"/>
    </row>
    <row r="7" spans="1:15" ht="30" customHeight="1">
      <c r="A7" s="87" t="s">
        <v>101</v>
      </c>
      <c r="B7" s="87"/>
      <c r="C7" s="87"/>
      <c r="D7" s="87"/>
      <c r="E7" s="87" t="s">
        <v>102</v>
      </c>
      <c r="F7" s="87"/>
      <c r="G7" s="87"/>
      <c r="H7" s="87" t="s">
        <v>103</v>
      </c>
      <c r="I7" s="87"/>
      <c r="J7" s="87"/>
      <c r="K7" s="85" t="s">
        <v>104</v>
      </c>
      <c r="L7" s="85"/>
      <c r="M7" s="85"/>
      <c r="N7" s="85"/>
      <c r="O7" s="85"/>
    </row>
    <row r="8" spans="1:15" ht="30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2" t="s">
        <v>105</v>
      </c>
      <c r="L8" s="2"/>
      <c r="M8" s="2" t="s">
        <v>106</v>
      </c>
      <c r="N8" s="2"/>
      <c r="O8" s="2"/>
    </row>
    <row r="9" spans="1:15" ht="29.25" customHeight="1">
      <c r="A9" s="86">
        <v>4.89</v>
      </c>
      <c r="B9" s="86"/>
      <c r="C9" s="86"/>
      <c r="D9" s="86"/>
      <c r="E9" s="86"/>
      <c r="F9" s="86"/>
      <c r="G9" s="86"/>
      <c r="H9" s="86">
        <v>1.31</v>
      </c>
      <c r="I9" s="86"/>
      <c r="J9" s="86"/>
      <c r="K9" s="86"/>
      <c r="L9" s="86"/>
      <c r="M9" s="86">
        <v>3.59</v>
      </c>
      <c r="N9" s="86"/>
      <c r="O9" s="86"/>
    </row>
  </sheetData>
  <sheetProtection/>
  <mergeCells count="12">
    <mergeCell ref="M9:O9"/>
    <mergeCell ref="A7:D8"/>
    <mergeCell ref="E7:G8"/>
    <mergeCell ref="A9:D9"/>
    <mergeCell ref="E9:G9"/>
    <mergeCell ref="H9:J9"/>
    <mergeCell ref="K9:L9"/>
    <mergeCell ref="H7:J8"/>
    <mergeCell ref="A3:P5"/>
    <mergeCell ref="A6:E6"/>
    <mergeCell ref="M6:P6"/>
    <mergeCell ref="K7:O7"/>
  </mergeCells>
  <printOptions/>
  <pageMargins left="0.75" right="0.2" top="1" bottom="1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编办</cp:lastModifiedBy>
  <cp:lastPrinted>2016-04-13T08:24:27Z</cp:lastPrinted>
  <dcterms:created xsi:type="dcterms:W3CDTF">2015-08-24T03:17:02Z</dcterms:created>
  <dcterms:modified xsi:type="dcterms:W3CDTF">2016-05-09T02:06:35Z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